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eszerzes\Beszerzések\Új sorszámozással\15_2026_beszerz_Sportcsarnok átjáró alatti raktárterület elkerítése 2. ütem\"/>
    </mc:Choice>
  </mc:AlternateContent>
  <xr:revisionPtr revIDLastSave="0" documentId="13_ncr:1_{48A3B934-9815-462F-AE3D-7F83D61574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őösszesítő " sheetId="9" r:id="rId1"/>
    <sheet name="45. lakatos munka" sheetId="13" r:id="rId2"/>
  </sheets>
  <definedNames>
    <definedName name="_xlnm.Print_Area" localSheetId="0">'Főösszesítő '!$A$1:$E$36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3" l="1"/>
  <c r="D14" i="9" s="1"/>
  <c r="H9" i="13"/>
  <c r="C14" i="9" s="1"/>
  <c r="I8" i="13"/>
  <c r="H8" i="13"/>
  <c r="I6" i="13"/>
  <c r="H6" i="13"/>
  <c r="I3" i="13"/>
  <c r="H3" i="13"/>
  <c r="I2" i="13"/>
  <c r="H2" i="13"/>
  <c r="C15" i="9" l="1"/>
  <c r="C16" i="9" s="1"/>
  <c r="C17" i="9" s="1"/>
</calcChain>
</file>

<file path=xl/sharedStrings.xml><?xml version="1.0" encoding="utf-8"?>
<sst xmlns="http://schemas.openxmlformats.org/spreadsheetml/2006/main" count="42" uniqueCount="37">
  <si>
    <t>Ssz.</t>
  </si>
  <si>
    <t>Megnevezés</t>
  </si>
  <si>
    <t>Anyagköltség</t>
  </si>
  <si>
    <t>Díjköltség</t>
  </si>
  <si>
    <t>Tételszám</t>
  </si>
  <si>
    <t>Tétel szövege</t>
  </si>
  <si>
    <t>Menny.</t>
  </si>
  <si>
    <t>Egység</t>
  </si>
  <si>
    <t>Anyag egységár</t>
  </si>
  <si>
    <t>Díj egységre</t>
  </si>
  <si>
    <t>Anyag összesen</t>
  </si>
  <si>
    <t>Díj összesen</t>
  </si>
  <si>
    <t>Költségvetés főösszesítő</t>
  </si>
  <si>
    <t>1 Építmény közvetlen költségei</t>
  </si>
  <si>
    <t>2.1 ÁFA vetítési alap</t>
  </si>
  <si>
    <t>2.2 ÁFA</t>
  </si>
  <si>
    <t>3 A munka ára (HUF)</t>
  </si>
  <si>
    <t>Megrendelő: Szegedi Sport és Fürdők Kft.</t>
  </si>
  <si>
    <t>Kivitelezés helye:</t>
  </si>
  <si>
    <t xml:space="preserve"> Szám         :.............           </t>
  </si>
  <si>
    <t xml:space="preserve"> KSH besorolás:.....................   </t>
  </si>
  <si>
    <t xml:space="preserve"> Készítette   : Szabóné Bézi Éva</t>
  </si>
  <si>
    <t xml:space="preserve"> Teljesítés:</t>
  </si>
  <si>
    <t>ktg</t>
  </si>
  <si>
    <t>Tárgy: Átjáró alatti raktárterület elkerítése 2. ütem</t>
  </si>
  <si>
    <t>Városi Sportcsarnok</t>
  </si>
  <si>
    <t xml:space="preserve"> Szeged, Temesvári krt. 33</t>
  </si>
  <si>
    <t>45-</t>
  </si>
  <si>
    <t xml:space="preserve"> Kerítés építése 
Oszlopokkal mázoltan, trapézlemezzel szükséges szegésekkel, felzárásokkal
tömítésekkel	
anyaga:40/40/3mm-es zártszelvény oszlopok talpakkal, betonpadlóba dűbelezve
ltp 20 -as trapézlemez /ral 9002-es / rögzítő alapcsavarok, szegők.
40/20/2mm-es zártszelvény hevederek.
méret: 
hossz: 21fm  mag: 2,53fm
              4,2 fm mag: 1,1 fm
              0,73 fm mag 1,5 fm</t>
  </si>
  <si>
    <t xml:space="preserve"> Meglévő 1 szárnyú ajtó és a mellette lévő köz kibontása, szabadnyílás kialakítással
szükséges szegésekkel</t>
  </si>
  <si>
    <t xml:space="preserve"> Épület végében kijárati ajtó készítése: kilinccsel, zárral és kulcsokkal
Záraknál a lemez körbeszegése   
 m=105/210 cm 
műszakilag megoldható 1 szárnyú méretben	</t>
  </si>
  <si>
    <t>db</t>
  </si>
  <si>
    <t>HELYSZÍNEN EGYEZTETETT NYITÁSIRÁNYBAN.</t>
  </si>
  <si>
    <t>A KIBONTOTT ANYAG A HELYSZÍNEN MARAD.</t>
  </si>
  <si>
    <t xml:space="preserve"> Kelt:   2026-06-03</t>
  </si>
  <si>
    <t xml:space="preserve">Ajtókitámasztó felszerelése a raktárrész végfalánál.  </t>
  </si>
  <si>
    <t>Cégszerű aláírás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</si>
</sst>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 ###\ ###\ ##0"/>
  </numFmts>
  <fonts count="13">
    <font>
      <sz val="11"/>
      <color theme="1"/>
      <name val="Calibri"/>
      <family val="2"/>
      <scheme val="minor"/>
    </font>
    <font>
      <b/>
      <sz val="10"/>
      <color theme="1"/>
      <name val="Times New Roman"/>
      <family val="2"/>
    </font>
    <font>
      <sz val="10"/>
      <color theme="1"/>
      <name val="Times New Roman"/>
      <family val="2"/>
    </font>
    <font>
      <b/>
      <sz val="14"/>
      <color theme="1"/>
      <name val="Times New Roman"/>
      <family val="2"/>
    </font>
    <font>
      <b/>
      <sz val="11"/>
      <color theme="1"/>
      <name val="Times New Roman"/>
      <family val="2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TT Commons Light"/>
    </font>
    <font>
      <b/>
      <u/>
      <sz val="12"/>
      <color indexed="8"/>
      <name val="Times New Roman"/>
      <family val="1"/>
      <charset val="238"/>
    </font>
    <font>
      <b/>
      <sz val="12"/>
      <color theme="1"/>
      <name val="TT Commons Light"/>
      <charset val="238"/>
    </font>
    <font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164" fontId="2" fillId="0" borderId="0" xfId="0" applyNumberFormat="1" applyFont="1" applyAlignment="1">
      <alignment vertical="top"/>
    </xf>
    <xf numFmtId="0" fontId="1" fillId="2" borderId="1" xfId="0" applyFont="1" applyFill="1" applyBorder="1" applyAlignment="1">
      <alignment horizontal="right" vertical="top" wrapText="1"/>
    </xf>
    <xf numFmtId="164" fontId="1" fillId="0" borderId="0" xfId="0" applyNumberFormat="1" applyFont="1" applyAlignment="1">
      <alignment vertical="top" wrapText="1"/>
    </xf>
    <xf numFmtId="10" fontId="2" fillId="0" borderId="2" xfId="0" applyNumberFormat="1" applyFont="1" applyBorder="1" applyAlignment="1">
      <alignment horizontal="right" vertical="top" wrapText="1"/>
    </xf>
    <xf numFmtId="164" fontId="4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5" fillId="0" borderId="0" xfId="1" applyFont="1" applyAlignment="1">
      <alignment vertical="top"/>
    </xf>
    <xf numFmtId="0" fontId="7" fillId="0" borderId="0" xfId="0" applyFont="1" applyAlignment="1">
      <alignment vertical="top"/>
    </xf>
    <xf numFmtId="0" fontId="1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right" vertical="top" wrapText="1"/>
    </xf>
    <xf numFmtId="0" fontId="0" fillId="4" borderId="0" xfId="0" applyFill="1"/>
    <xf numFmtId="164" fontId="0" fillId="0" borderId="0" xfId="0" applyNumberFormat="1"/>
    <xf numFmtId="0" fontId="8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5"/>
    </xf>
    <xf numFmtId="0" fontId="10" fillId="0" borderId="0" xfId="0" applyFont="1" applyAlignment="1">
      <alignment vertical="top"/>
    </xf>
    <xf numFmtId="0" fontId="11" fillId="0" borderId="0" xfId="0" applyFont="1" applyAlignment="1">
      <alignment vertical="center"/>
    </xf>
    <xf numFmtId="0" fontId="5" fillId="0" borderId="0" xfId="1" applyFont="1" applyAlignment="1">
      <alignment horizontal="center" vertical="top"/>
    </xf>
    <xf numFmtId="0" fontId="12" fillId="0" borderId="0" xfId="0" applyFont="1"/>
    <xf numFmtId="164" fontId="3" fillId="0" borderId="2" xfId="0" applyNumberFormat="1" applyFont="1" applyBorder="1" applyAlignment="1">
      <alignment horizontal="center" vertical="top" wrapText="1"/>
    </xf>
    <xf numFmtId="164" fontId="2" fillId="0" borderId="0" xfId="0" applyNumberFormat="1" applyFont="1" applyAlignment="1">
      <alignment horizontal="center" vertical="top" wrapText="1"/>
    </xf>
    <xf numFmtId="164" fontId="4" fillId="0" borderId="3" xfId="0" applyNumberFormat="1" applyFont="1" applyBorder="1" applyAlignment="1">
      <alignment horizontal="center" vertical="top" wrapText="1"/>
    </xf>
    <xf numFmtId="0" fontId="5" fillId="0" borderId="4" xfId="1" applyFont="1" applyBorder="1" applyAlignment="1">
      <alignment horizontal="center" vertical="top"/>
    </xf>
  </cellXfs>
  <cellStyles count="2">
    <cellStyle name="Normál" xfId="0" builtinId="0"/>
    <cellStyle name="Normál 2" xfId="1" xr:uid="{FBDA634E-FF64-48AE-832C-C89E906C437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D3D28-AB80-49D1-8B62-7FC58EEDDEFC}">
  <dimension ref="A4:P36"/>
  <sheetViews>
    <sheetView tabSelected="1" view="pageBreakPreview" zoomScaleNormal="100" zoomScaleSheetLayoutView="100" workbookViewId="0">
      <selection activeCell="C27" sqref="C27"/>
    </sheetView>
  </sheetViews>
  <sheetFormatPr defaultRowHeight="15"/>
  <cols>
    <col min="1" max="1" width="34" customWidth="1"/>
    <col min="2" max="2" width="14.28515625" customWidth="1"/>
    <col min="3" max="3" width="17.42578125" customWidth="1"/>
    <col min="4" max="4" width="12.7109375" customWidth="1"/>
    <col min="5" max="5" width="2.7109375" bestFit="1" customWidth="1"/>
  </cols>
  <sheetData>
    <row r="4" spans="1:7" ht="15.75">
      <c r="A4" s="10" t="s">
        <v>17</v>
      </c>
      <c r="B4" s="10"/>
      <c r="C4" s="11" t="s">
        <v>34</v>
      </c>
      <c r="D4" s="10"/>
    </row>
    <row r="5" spans="1:7" ht="15.75">
      <c r="A5" s="10" t="s">
        <v>18</v>
      </c>
      <c r="B5" s="10"/>
      <c r="C5" s="11" t="s">
        <v>19</v>
      </c>
      <c r="D5" s="10"/>
    </row>
    <row r="6" spans="1:7" ht="15.75">
      <c r="A6" s="12" t="s">
        <v>25</v>
      </c>
      <c r="B6" s="10"/>
      <c r="C6" s="11" t="s">
        <v>20</v>
      </c>
      <c r="D6" s="10"/>
    </row>
    <row r="7" spans="1:7" ht="15.75">
      <c r="A7" s="12" t="s">
        <v>26</v>
      </c>
      <c r="B7" s="10"/>
      <c r="C7" s="11" t="s">
        <v>22</v>
      </c>
      <c r="D7" s="10"/>
    </row>
    <row r="8" spans="1:7" ht="15.75">
      <c r="A8" s="12"/>
      <c r="B8" s="10"/>
      <c r="C8" s="11" t="s">
        <v>21</v>
      </c>
      <c r="D8" s="10"/>
    </row>
    <row r="9" spans="1:7" ht="15.75">
      <c r="A9" s="12" t="s">
        <v>24</v>
      </c>
      <c r="B9" s="10"/>
      <c r="C9" s="11"/>
      <c r="D9" s="10"/>
    </row>
    <row r="10" spans="1:7" ht="15.75">
      <c r="A10" s="12"/>
    </row>
    <row r="12" spans="1:7" ht="18.75">
      <c r="A12" s="25" t="s">
        <v>12</v>
      </c>
      <c r="B12" s="25"/>
      <c r="C12" s="25"/>
      <c r="D12" s="25"/>
    </row>
    <row r="13" spans="1:7" s="15" customFormat="1">
      <c r="A13" s="13" t="s">
        <v>1</v>
      </c>
      <c r="B13" s="14"/>
      <c r="C13" s="14" t="s">
        <v>2</v>
      </c>
      <c r="D13" s="14" t="s">
        <v>3</v>
      </c>
    </row>
    <row r="14" spans="1:7">
      <c r="A14" s="3" t="s">
        <v>13</v>
      </c>
      <c r="C14" s="6">
        <f>'45. lakatos munka'!H9</f>
        <v>0</v>
      </c>
      <c r="D14" s="6">
        <f>'45. lakatos munka'!I9</f>
        <v>0</v>
      </c>
    </row>
    <row r="15" spans="1:7">
      <c r="A15" s="3" t="s">
        <v>14</v>
      </c>
      <c r="C15" s="26">
        <f>ROUND(C14+D14,0)</f>
        <v>0</v>
      </c>
      <c r="D15" s="26"/>
      <c r="G15" s="16"/>
    </row>
    <row r="16" spans="1:7">
      <c r="A16" s="3" t="s">
        <v>15</v>
      </c>
      <c r="B16" s="7">
        <v>0.27</v>
      </c>
      <c r="C16" s="26">
        <f>ROUND(C15*B16,0)</f>
        <v>0</v>
      </c>
      <c r="D16" s="26"/>
    </row>
    <row r="17" spans="1:16">
      <c r="A17" s="8" t="s">
        <v>16</v>
      </c>
      <c r="B17" s="8"/>
      <c r="C17" s="27">
        <f>ROUND(C16+C15,0)</f>
        <v>0</v>
      </c>
      <c r="D17" s="27"/>
    </row>
    <row r="19" spans="1:16" ht="16.899999999999999" customHeight="1"/>
    <row r="20" spans="1:16" ht="15.75">
      <c r="A20" s="10"/>
      <c r="B20" s="10"/>
      <c r="C20" s="11"/>
      <c r="D20" s="10"/>
    </row>
    <row r="21" spans="1:16" ht="15.75">
      <c r="A21" s="10"/>
      <c r="B21" s="10"/>
      <c r="C21" s="11"/>
      <c r="D21" s="10"/>
    </row>
    <row r="22" spans="1:16" ht="15.75">
      <c r="A22" s="12"/>
      <c r="B22" s="10"/>
      <c r="C22" s="11"/>
      <c r="D22" s="11"/>
    </row>
    <row r="23" spans="1:16" ht="15.75">
      <c r="A23" s="12"/>
      <c r="B23" s="10"/>
      <c r="C23" s="28" t="s">
        <v>36</v>
      </c>
      <c r="D23" s="28"/>
    </row>
    <row r="24" spans="1:16" ht="15.75">
      <c r="A24" s="21"/>
      <c r="B24" s="10"/>
      <c r="C24" s="23"/>
      <c r="D24" s="23"/>
    </row>
    <row r="25" spans="1:16" ht="15.75">
      <c r="A25" s="12"/>
      <c r="B25" s="10"/>
      <c r="C25" s="23"/>
      <c r="D25" s="23"/>
    </row>
    <row r="26" spans="1:16" ht="15.75">
      <c r="A26" s="12"/>
      <c r="B26" s="10"/>
      <c r="C26" s="23"/>
      <c r="D26" s="23"/>
    </row>
    <row r="27" spans="1:16" ht="15.75">
      <c r="A27" s="12"/>
      <c r="B27" s="10"/>
      <c r="C27" s="23"/>
      <c r="D27" s="23"/>
    </row>
    <row r="28" spans="1:16" ht="15.75">
      <c r="A28" s="12"/>
      <c r="B28" s="10"/>
      <c r="C28" s="23"/>
      <c r="D28" s="23"/>
    </row>
    <row r="29" spans="1:16" ht="15.75">
      <c r="A29" s="21"/>
      <c r="B29" s="10"/>
      <c r="C29" s="11"/>
      <c r="D29" s="10"/>
    </row>
    <row r="31" spans="1:16" ht="15.75">
      <c r="A31" s="22"/>
    </row>
    <row r="32" spans="1:16">
      <c r="A32" s="19"/>
      <c r="B32" s="17"/>
      <c r="C32" s="17"/>
      <c r="D32" s="17"/>
      <c r="E32" s="18"/>
      <c r="F32" s="18"/>
      <c r="H32" s="18"/>
      <c r="I32" s="18"/>
      <c r="J32" s="18"/>
      <c r="K32" s="18"/>
      <c r="L32" s="18"/>
      <c r="M32" s="18"/>
      <c r="N32" s="18"/>
      <c r="O32" s="18"/>
      <c r="P32" s="18"/>
    </row>
    <row r="33" spans="1:16">
      <c r="A33" s="19"/>
      <c r="B33" s="17"/>
      <c r="C33" s="17"/>
      <c r="D33" s="17"/>
      <c r="E33" s="18"/>
      <c r="F33" s="18"/>
      <c r="H33" s="18"/>
      <c r="I33" s="18"/>
      <c r="J33" s="18"/>
      <c r="K33" s="18"/>
      <c r="L33" s="18"/>
      <c r="M33" s="18"/>
      <c r="N33" s="18"/>
      <c r="O33" s="18"/>
      <c r="P33" s="18"/>
    </row>
    <row r="34" spans="1:16">
      <c r="A34" s="19"/>
    </row>
    <row r="35" spans="1:16">
      <c r="A35" s="20"/>
    </row>
    <row r="36" spans="1:16">
      <c r="A36" s="19"/>
    </row>
  </sheetData>
  <mergeCells count="5">
    <mergeCell ref="A12:D12"/>
    <mergeCell ref="C15:D15"/>
    <mergeCell ref="C16:D16"/>
    <mergeCell ref="C17:D17"/>
    <mergeCell ref="C23:D2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E4E70-ECD1-4910-B38D-3A20AFF8A7D1}">
  <dimension ref="A1:I15"/>
  <sheetViews>
    <sheetView view="pageBreakPreview" zoomScaleNormal="100" zoomScaleSheetLayoutView="100" workbookViewId="0">
      <selection activeCell="K8" sqref="K8"/>
    </sheetView>
  </sheetViews>
  <sheetFormatPr defaultRowHeight="15"/>
  <cols>
    <col min="1" max="1" width="4.7109375" customWidth="1"/>
    <col min="2" max="2" width="9" bestFit="1" customWidth="1"/>
    <col min="3" max="3" width="35.7109375" customWidth="1"/>
    <col min="4" max="4" width="7.7109375" customWidth="1"/>
    <col min="5" max="5" width="6.5703125" bestFit="1" customWidth="1"/>
    <col min="6" max="6" width="8.5703125" customWidth="1"/>
    <col min="7" max="8" width="8.85546875" customWidth="1"/>
    <col min="9" max="9" width="9.42578125" customWidth="1"/>
  </cols>
  <sheetData>
    <row r="1" spans="1:9" ht="25.5">
      <c r="A1" s="1" t="s">
        <v>0</v>
      </c>
      <c r="B1" s="1" t="s">
        <v>4</v>
      </c>
      <c r="C1" s="1" t="s">
        <v>5</v>
      </c>
      <c r="D1" s="5" t="s">
        <v>6</v>
      </c>
      <c r="E1" s="5" t="s">
        <v>7</v>
      </c>
      <c r="F1" s="5" t="s">
        <v>8</v>
      </c>
      <c r="G1" s="5" t="s">
        <v>9</v>
      </c>
      <c r="H1" s="5" t="s">
        <v>10</v>
      </c>
      <c r="I1" s="5" t="s">
        <v>11</v>
      </c>
    </row>
    <row r="2" spans="1:9" ht="165.75">
      <c r="A2" s="3">
        <v>1</v>
      </c>
      <c r="B2" s="2" t="s">
        <v>27</v>
      </c>
      <c r="C2" s="3" t="s">
        <v>28</v>
      </c>
      <c r="D2" s="2">
        <v>1</v>
      </c>
      <c r="E2" s="3" t="s">
        <v>23</v>
      </c>
      <c r="F2" s="4">
        <v>0</v>
      </c>
      <c r="G2" s="4">
        <v>0</v>
      </c>
      <c r="H2" s="6">
        <f>ROUND(F2*D2,0)</f>
        <v>0</v>
      </c>
      <c r="I2" s="6">
        <f>ROUND(G2*D2,0)</f>
        <v>0</v>
      </c>
    </row>
    <row r="3" spans="1:9" ht="38.25">
      <c r="A3" s="3">
        <v>2</v>
      </c>
      <c r="B3" s="2" t="s">
        <v>27</v>
      </c>
      <c r="C3" s="3" t="s">
        <v>29</v>
      </c>
      <c r="D3" s="2">
        <v>1</v>
      </c>
      <c r="E3" s="3" t="s">
        <v>23</v>
      </c>
      <c r="F3" s="4">
        <v>0</v>
      </c>
      <c r="G3" s="4">
        <v>0</v>
      </c>
      <c r="H3" s="6">
        <f>ROUND(F3*D3,0)</f>
        <v>0</v>
      </c>
      <c r="I3" s="6">
        <f>ROUND(G3*D3,0)</f>
        <v>0</v>
      </c>
    </row>
    <row r="4" spans="1:9" ht="25.5">
      <c r="A4" s="3"/>
      <c r="B4" s="2"/>
      <c r="C4" s="3" t="s">
        <v>33</v>
      </c>
      <c r="D4" s="2"/>
      <c r="E4" s="3"/>
      <c r="F4" s="4"/>
      <c r="G4" s="4"/>
      <c r="H4" s="6"/>
      <c r="I4" s="6"/>
    </row>
    <row r="5" spans="1:9">
      <c r="A5" s="3"/>
      <c r="B5" s="2"/>
      <c r="C5" s="3"/>
      <c r="D5" s="2"/>
      <c r="E5" s="3"/>
      <c r="F5" s="4"/>
      <c r="G5" s="4"/>
      <c r="H5" s="6"/>
      <c r="I5" s="6"/>
    </row>
    <row r="6" spans="1:9" ht="63.75">
      <c r="A6" s="3">
        <v>3</v>
      </c>
      <c r="B6" s="2" t="s">
        <v>27</v>
      </c>
      <c r="C6" s="3" t="s">
        <v>30</v>
      </c>
      <c r="D6" s="2">
        <v>1</v>
      </c>
      <c r="E6" s="3" t="s">
        <v>31</v>
      </c>
      <c r="F6" s="4">
        <v>0</v>
      </c>
      <c r="G6" s="4">
        <v>0</v>
      </c>
      <c r="H6" s="6">
        <f>ROUND(F6*D6,0)</f>
        <v>0</v>
      </c>
      <c r="I6" s="6">
        <f>ROUND(G6*D6,0)</f>
        <v>0</v>
      </c>
    </row>
    <row r="7" spans="1:9" ht="25.5">
      <c r="A7" s="3"/>
      <c r="B7" s="2"/>
      <c r="C7" s="3" t="s">
        <v>32</v>
      </c>
      <c r="D7" s="2"/>
      <c r="E7" s="3"/>
      <c r="F7" s="4"/>
      <c r="G7" s="4"/>
      <c r="H7" s="6"/>
      <c r="I7" s="6"/>
    </row>
    <row r="8" spans="1:9" ht="25.5">
      <c r="A8" s="3">
        <v>4</v>
      </c>
      <c r="B8" s="2" t="s">
        <v>27</v>
      </c>
      <c r="C8" s="3" t="s">
        <v>35</v>
      </c>
      <c r="D8" s="2">
        <v>1</v>
      </c>
      <c r="E8" s="3" t="s">
        <v>31</v>
      </c>
      <c r="F8" s="4">
        <v>0</v>
      </c>
      <c r="G8" s="4">
        <v>0</v>
      </c>
      <c r="H8" s="6">
        <f>ROUND(F8*D8,0)</f>
        <v>0</v>
      </c>
      <c r="I8" s="6">
        <f>ROUND(G8*D8,0)</f>
        <v>0</v>
      </c>
    </row>
    <row r="9" spans="1:9">
      <c r="A9" s="8"/>
      <c r="B9" s="8"/>
      <c r="C9" s="8"/>
      <c r="D9" s="8"/>
      <c r="E9" s="8"/>
      <c r="F9" s="8"/>
      <c r="G9" s="8"/>
      <c r="H9" s="9">
        <f>ROUND(SUM(H2:H8),0)</f>
        <v>0</v>
      </c>
      <c r="I9" s="9">
        <f>ROUND(SUM(I2:I8),0)</f>
        <v>0</v>
      </c>
    </row>
    <row r="15" spans="1:9">
      <c r="B15" s="2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Főösszesítő </vt:lpstr>
      <vt:lpstr>45. lakatos munka</vt:lpstr>
      <vt:lpstr>'Főösszesítő '!Nyomtatási_terület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Szegedi Sport és Fürdők Kft</dc:title>
  <dc:subject/>
  <dc:creator>Szabóné Bézi Éva</dc:creator>
  <cp:keywords/>
  <dc:description>Műjégpálya- Parkolók közötti közlekedő járda kiépítése</dc:description>
  <cp:lastModifiedBy>Bari Zsolt</cp:lastModifiedBy>
  <cp:lastPrinted>2026-04-20T12:31:04Z</cp:lastPrinted>
  <dcterms:created xsi:type="dcterms:W3CDTF">2025-02-04T14:40:46Z</dcterms:created>
  <dcterms:modified xsi:type="dcterms:W3CDTF">2026-06-30T13:22:48Z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504004</vt:lpwstr>
  </property>
  <property fmtid="{D5CDD505-2E9C-101B-9397-08002B2CF9AE}" pid="3" name="title">
    <vt:lpwstr>Szegedi Sport és Fürdők Kft</vt:lpwstr>
  </property>
  <property fmtid="{D5CDD505-2E9C-101B-9397-08002B2CF9AE}" pid="4" name="lessonfee">
    <vt:i4>8000</vt:i4>
  </property>
  <property fmtid="{D5CDD505-2E9C-101B-9397-08002B2CF9AE}" pid="5" name="norm_type_id">
    <vt:lpwstr>1</vt:lpwstr>
  </property>
  <property fmtid="{D5CDD505-2E9C-101B-9397-08002B2CF9AE}" pid="6" name="tender_iow_id">
    <vt:lpwstr>14</vt:lpwstr>
  </property>
  <property fmtid="{D5CDD505-2E9C-101B-9397-08002B2CF9AE}" pid="7" name="created">
    <vt:lpwstr>2025-02-04 14:40:46</vt:lpwstr>
  </property>
  <property fmtid="{D5CDD505-2E9C-101B-9397-08002B2CF9AE}" pid="8" name="changed">
    <vt:lpwstr>2026-04-20 11:31:18</vt:lpwstr>
  </property>
  <property fmtid="{D5CDD505-2E9C-101B-9397-08002B2CF9AE}" pid="9" name="osum">
    <vt:i4>0</vt:i4>
  </property>
  <property fmtid="{D5CDD505-2E9C-101B-9397-08002B2CF9AE}" pid="10" name="priceversion">
    <vt:lpwstr>2025.01.01</vt:lpwstr>
  </property>
  <property fmtid="{D5CDD505-2E9C-101B-9397-08002B2CF9AE}" pid="11" name="currency">
    <vt:lpwstr>HUF</vt:lpwstr>
  </property>
</Properties>
</file>