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eszerzes\Beszerzések\Új sorszámozással\77_2026_beszerz_Sportcsarnok küzdőtér 2db légkezelő automatika csere\"/>
    </mc:Choice>
  </mc:AlternateContent>
  <xr:revisionPtr revIDLastSave="0" documentId="13_ncr:1_{DE10F0B0-B851-4FAD-8E1A-C017CB8C09E5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Légkezelő rendsze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6" l="1"/>
  <c r="G35" i="6"/>
  <c r="H33" i="6" l="1"/>
  <c r="G33" i="6"/>
  <c r="H21" i="6" l="1"/>
  <c r="G21" i="6"/>
  <c r="H29" i="6" l="1"/>
  <c r="G29" i="6"/>
  <c r="G13" i="6" l="1"/>
  <c r="H13" i="6"/>
  <c r="G14" i="6"/>
  <c r="H14" i="6"/>
  <c r="G15" i="6"/>
  <c r="H15" i="6"/>
  <c r="G16" i="6"/>
  <c r="H16" i="6"/>
  <c r="H11" i="6"/>
  <c r="G11" i="6"/>
  <c r="H9" i="6"/>
  <c r="G9" i="6"/>
  <c r="H7" i="6"/>
  <c r="G7" i="6"/>
  <c r="G23" i="6" l="1"/>
  <c r="H23" i="6"/>
  <c r="G24" i="6"/>
  <c r="H24" i="6"/>
  <c r="G25" i="6"/>
  <c r="H25" i="6"/>
  <c r="G26" i="6"/>
  <c r="H26" i="6"/>
  <c r="G27" i="6"/>
  <c r="H27" i="6"/>
  <c r="G28" i="6"/>
  <c r="H28" i="6"/>
  <c r="H42" i="6" l="1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2" i="6"/>
  <c r="G32" i="6"/>
  <c r="H31" i="6"/>
  <c r="G31" i="6"/>
  <c r="H20" i="6"/>
  <c r="G20" i="6"/>
  <c r="H19" i="6"/>
  <c r="G19" i="6"/>
  <c r="H18" i="6"/>
  <c r="G18" i="6"/>
  <c r="G43" i="6" s="1"/>
  <c r="H43" i="6" l="1"/>
  <c r="G44" i="6" s="1"/>
</calcChain>
</file>

<file path=xl/sharedStrings.xml><?xml version="1.0" encoding="utf-8"?>
<sst xmlns="http://schemas.openxmlformats.org/spreadsheetml/2006/main" count="80" uniqueCount="54">
  <si>
    <t>Ssz.</t>
  </si>
  <si>
    <t>Típus, megnevezés</t>
  </si>
  <si>
    <t>Menny.</t>
  </si>
  <si>
    <t>Egység</t>
  </si>
  <si>
    <t>Díj egységár</t>
  </si>
  <si>
    <t>Díj összesen</t>
  </si>
  <si>
    <t>db</t>
  </si>
  <si>
    <t>Nettó összesen (anyag + díj):</t>
  </si>
  <si>
    <t>klt</t>
  </si>
  <si>
    <t>Kábelezés</t>
  </si>
  <si>
    <t>m</t>
  </si>
  <si>
    <t>Szolgáltatások</t>
  </si>
  <si>
    <t>MŰII védőcső 16 mm2</t>
  </si>
  <si>
    <t>MŰII védőcső 20 mm2</t>
  </si>
  <si>
    <t xml:space="preserve">Érintésvédelmi mérések elvégzése, dokumentálása </t>
  </si>
  <si>
    <t>Az épületfelügyeleti rendszer üzembe helyezése, ellenőrzése, átadása</t>
  </si>
  <si>
    <t>Megvalósulási tervek, átadási tervdokumentáció készítése</t>
  </si>
  <si>
    <t>Kezelőszemélyzet oktatása</t>
  </si>
  <si>
    <t>Anyag egységár</t>
  </si>
  <si>
    <t>Anyag összesen</t>
  </si>
  <si>
    <t>Anyagok és díjak összesen:</t>
  </si>
  <si>
    <t>alkalom</t>
  </si>
  <si>
    <t>Érzékelők, beavatkozók</t>
  </si>
  <si>
    <t>Gégecső 20 mm2</t>
  </si>
  <si>
    <t>Gégecső 16 mm2</t>
  </si>
  <si>
    <t>Nyomvonalépítéshez szükséges anyagok (figyelembe véve, hogy az erősáramú, és gyengeáramú tálcarendszer részben felhasználható)</t>
  </si>
  <si>
    <t>Tokozott biztonsági tiltókapcsolók motorok, szivattyúk, stb. részére</t>
  </si>
  <si>
    <t>Automatika kapcsolószekrények gyártása kapcsolási tervek alapján</t>
  </si>
  <si>
    <t>Nyomáskülönbség kapcsoló szűrő</t>
  </si>
  <si>
    <t>Nyomáskülönbség kapcsoló ventilátor</t>
  </si>
  <si>
    <t>Légcsatornába építhető hőmérséklet érzékelő (PT1000)</t>
  </si>
  <si>
    <t>MŰII védőcső 40 mm2</t>
  </si>
  <si>
    <t>MŰII védőcső 32 mm2</t>
  </si>
  <si>
    <t>Automatika kapcsolószekrények rögzítése és elektromos bekötése helyszínen</t>
  </si>
  <si>
    <t>Egyéb szerelési anyag</t>
  </si>
  <si>
    <t>PLC grafikai képek dinamizálása (WAGO vizualizáció)</t>
  </si>
  <si>
    <t>Zsalumozgató végállás kapcsolókkal (AC/DC 24 V)</t>
  </si>
  <si>
    <t>PLC állomások</t>
  </si>
  <si>
    <t>Informatikai végpont kiépítése</t>
  </si>
  <si>
    <t xml:space="preserve">PLC alállomás, és program beüzemelése </t>
  </si>
  <si>
    <t>Csatlakozó dobozok</t>
  </si>
  <si>
    <t>MCC1x jelű automatika kapcsolószekrény</t>
  </si>
  <si>
    <t>MCC1A jelű kapcsolószekrényben (DI: 16 db, DO: 16 db, AI(PT1000): 4 db, AI(0-10V): 4 db, AI(4-20mA): 0 db, AO(0-10V): 8 db, MODBUS TCP/IP</t>
  </si>
  <si>
    <t xml:space="preserve">YSLY-JZ 3x1,5 </t>
  </si>
  <si>
    <t>YSLY-JZ 7x4</t>
  </si>
  <si>
    <t>J-Y(St)Y 2x2x0,8</t>
  </si>
  <si>
    <t>Ganz KKM0-20-6002</t>
  </si>
  <si>
    <t>Ganz KKM0-20-6044</t>
  </si>
  <si>
    <t>Meglévő automatika kapcsolószekrény elbontása</t>
  </si>
  <si>
    <t>MCC1x Automatika kapcsolószekrény gyártmányterveinek elkészítése</t>
  </si>
  <si>
    <t xml:space="preserve">Dátum: </t>
  </si>
  <si>
    <t>Cégszerű aláírás</t>
  </si>
  <si>
    <t>Ajánlattevő neve:</t>
  </si>
  <si>
    <t>Ajánlattevő címe: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</si>
</sst>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* #,##0.00\ _F_t_-;\-* #,##0.00\ _F_t_-;_-* &quot;-&quot;??\ _F_t_-;_-@_-"/>
    <numFmt numFmtId="165" formatCode="#,##0\ &quot;Ft&quot;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* #,##0\ _D_M_-;\-* #,##0\ _D_M_-;_-* &quot;-&quot;\ _D_M_-;_-@_-"/>
    <numFmt numFmtId="169" formatCode="0.00_)"/>
    <numFmt numFmtId="170" formatCode="General_)"/>
    <numFmt numFmtId="171" formatCode="#,##0;\-#,##0;&quot;-&quot;"/>
    <numFmt numFmtId="172" formatCode="\ \ @"/>
    <numFmt numFmtId="173" formatCode="#,##0.00;\-#,##0.00;&quot;-&quot;"/>
    <numFmt numFmtId="174" formatCode="#,##0%;\-#,##0%;&quot;- &quot;"/>
    <numFmt numFmtId="175" formatCode="#,##0.0%;\-#,##0.0%;&quot;- &quot;"/>
    <numFmt numFmtId="176" formatCode="#,##0.00%;\-#,##0.00%;&quot;- &quot;"/>
    <numFmt numFmtId="177" formatCode="#,##0.0;\-#,##0.0;&quot;-&quot;"/>
    <numFmt numFmtId="178" formatCode="\ \ \ \ @"/>
    <numFmt numFmtId="179" formatCode="0%;\(0%\)"/>
    <numFmt numFmtId="180" formatCode=";;;"/>
    <numFmt numFmtId="181" formatCode="\ \ \ \ \ \ \ \ \ @"/>
    <numFmt numFmtId="182" formatCode="_(* #,##0_);[Red]_(* \(#,##0\);_(* &quot; - &quot;_);_(@_)"/>
    <numFmt numFmtId="183" formatCode="_(* #,##0,_);[Red]_(* \(#,##0,\);_(* &quot;&quot;\ \-\ &quot;&quot;_);_(@_)"/>
    <numFmt numFmtId="184" formatCode="#,##0\ &quot;HUF&quot;"/>
    <numFmt numFmtId="185" formatCode="#,##0.00\ &quot;Ft&quot;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 MT"/>
      <family val="2"/>
    </font>
    <font>
      <sz val="10"/>
      <color indexed="14"/>
      <name val="Arial"/>
      <family val="2"/>
    </font>
    <font>
      <b/>
      <i/>
      <sz val="16"/>
      <name val="Helv"/>
      <family val="2"/>
    </font>
    <font>
      <sz val="8"/>
      <name val="Arial"/>
      <family val="2"/>
      <charset val="238"/>
    </font>
    <font>
      <sz val="10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9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1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3" applyNumberFormat="0" applyAlignment="0" applyProtection="0"/>
    <xf numFmtId="0" fontId="21" fillId="21" borderId="4" applyNumberFormat="0" applyAlignment="0" applyProtection="0"/>
    <xf numFmtId="171" fontId="7" fillId="0" borderId="0" applyFill="0" applyBorder="0" applyAlignment="0"/>
    <xf numFmtId="173" fontId="7" fillId="0" borderId="0" applyFill="0" applyBorder="0" applyAlignment="0"/>
    <xf numFmtId="174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7" fontId="7" fillId="0" borderId="0" applyFill="0" applyBorder="0" applyAlignment="0"/>
    <xf numFmtId="173" fontId="7" fillId="0" borderId="0" applyFill="0" applyBorder="0" applyAlignment="0"/>
    <xf numFmtId="171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4" fontId="7" fillId="0" borderId="0" applyFill="0" applyBorder="0" applyAlignment="0"/>
    <xf numFmtId="168" fontId="8" fillId="0" borderId="0" applyFont="0" applyFill="0" applyBorder="0" applyAlignment="0" applyProtection="0"/>
    <xf numFmtId="0" fontId="22" fillId="8" borderId="4" applyNumberFormat="0" applyAlignment="0" applyProtection="0"/>
    <xf numFmtId="171" fontId="9" fillId="0" borderId="0" applyFill="0" applyBorder="0" applyAlignment="0"/>
    <xf numFmtId="173" fontId="9" fillId="0" borderId="0" applyFill="0" applyBorder="0" applyAlignment="0"/>
    <xf numFmtId="171" fontId="9" fillId="0" borderId="0" applyFill="0" applyBorder="0" applyAlignment="0"/>
    <xf numFmtId="177" fontId="9" fillId="0" borderId="0" applyFill="0" applyBorder="0" applyAlignment="0"/>
    <xf numFmtId="173" fontId="9" fillId="0" borderId="0" applyFill="0" applyBorder="0" applyAlignment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38" fontId="10" fillId="2" borderId="0" applyNumberFormat="0" applyBorder="0" applyAlignment="0" applyProtection="0"/>
    <xf numFmtId="0" fontId="25" fillId="5" borderId="0" applyNumberFormat="0" applyBorder="0" applyAlignment="0" applyProtection="0"/>
    <xf numFmtId="0" fontId="11" fillId="0" borderId="10" applyNumberFormat="0" applyAlignment="0" applyProtection="0">
      <alignment horizontal="left" vertical="center"/>
    </xf>
    <xf numFmtId="0" fontId="11" fillId="0" borderId="2">
      <alignment horizontal="left" vertical="center"/>
    </xf>
    <xf numFmtId="170" fontId="12" fillId="23" borderId="0">
      <alignment horizontal="left"/>
    </xf>
    <xf numFmtId="0" fontId="11" fillId="0" borderId="0"/>
    <xf numFmtId="10" fontId="10" fillId="24" borderId="1" applyNumberFormat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71" fontId="13" fillId="0" borderId="0" applyFill="0" applyBorder="0" applyAlignment="0"/>
    <xf numFmtId="173" fontId="13" fillId="0" borderId="0" applyFill="0" applyBorder="0" applyAlignment="0"/>
    <xf numFmtId="171" fontId="13" fillId="0" borderId="0" applyFill="0" applyBorder="0" applyAlignment="0"/>
    <xf numFmtId="177" fontId="13" fillId="0" borderId="0" applyFill="0" applyBorder="0" applyAlignment="0"/>
    <xf numFmtId="173" fontId="13" fillId="0" borderId="0" applyFill="0" applyBorder="0" applyAlignment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6" fillId="26" borderId="0" applyNumberFormat="0" applyBorder="0" applyAlignment="0" applyProtection="0"/>
    <xf numFmtId="169" fontId="14" fillId="0" borderId="0"/>
    <xf numFmtId="0" fontId="2" fillId="0" borderId="0"/>
    <xf numFmtId="0" fontId="4" fillId="0" borderId="0"/>
    <xf numFmtId="0" fontId="8" fillId="0" borderId="0"/>
    <xf numFmtId="0" fontId="1" fillId="25" borderId="12" applyNumberFormat="0" applyFont="0" applyAlignment="0" applyProtection="0"/>
    <xf numFmtId="176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71" fontId="16" fillId="0" borderId="0" applyFill="0" applyBorder="0" applyAlignment="0"/>
    <xf numFmtId="173" fontId="16" fillId="0" borderId="0" applyFill="0" applyBorder="0" applyAlignment="0"/>
    <xf numFmtId="171" fontId="16" fillId="0" borderId="0" applyFill="0" applyBorder="0" applyAlignment="0"/>
    <xf numFmtId="177" fontId="16" fillId="0" borderId="0" applyFill="0" applyBorder="0" applyAlignment="0"/>
    <xf numFmtId="173" fontId="16" fillId="0" borderId="0" applyFill="0" applyBorder="0" applyAlignment="0"/>
    <xf numFmtId="3" fontId="8" fillId="0" borderId="0" applyFont="0" applyFill="0" applyBorder="0" applyAlignment="0" applyProtection="0"/>
    <xf numFmtId="0" fontId="27" fillId="4" borderId="0" applyNumberFormat="0" applyBorder="0" applyAlignment="0" applyProtection="0"/>
    <xf numFmtId="0" fontId="17" fillId="0" borderId="0"/>
    <xf numFmtId="0" fontId="15" fillId="0" borderId="0"/>
    <xf numFmtId="0" fontId="5" fillId="0" borderId="0"/>
    <xf numFmtId="49" fontId="7" fillId="0" borderId="0" applyFill="0" applyBorder="0" applyAlignment="0"/>
    <xf numFmtId="172" fontId="7" fillId="0" borderId="0" applyFill="0" applyBorder="0" applyAlignment="0"/>
    <xf numFmtId="178" fontId="7" fillId="0" borderId="0" applyFill="0" applyBorder="0" applyAlignment="0"/>
    <xf numFmtId="0" fontId="8" fillId="0" borderId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22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164" fontId="38" fillId="0" borderId="0" applyFont="0" applyFill="0" applyBorder="0" applyAlignment="0" applyProtection="0"/>
  </cellStyleXfs>
  <cellXfs count="39">
    <xf numFmtId="0" fontId="0" fillId="0" borderId="0" xfId="0"/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165" fontId="36" fillId="0" borderId="0" xfId="0" applyNumberFormat="1" applyFont="1" applyAlignment="1">
      <alignment vertical="center" wrapText="1"/>
    </xf>
    <xf numFmtId="0" fontId="37" fillId="28" borderId="1" xfId="0" applyFont="1" applyFill="1" applyBorder="1" applyAlignment="1">
      <alignment horizontal="center" vertical="center" wrapText="1"/>
    </xf>
    <xf numFmtId="0" fontId="37" fillId="28" borderId="1" xfId="0" applyFont="1" applyFill="1" applyBorder="1" applyAlignment="1">
      <alignment vertical="center" wrapText="1"/>
    </xf>
    <xf numFmtId="184" fontId="37" fillId="28" borderId="1" xfId="0" applyNumberFormat="1" applyFont="1" applyFill="1" applyBorder="1" applyAlignment="1">
      <alignment horizontal="center" vertical="center" wrapText="1"/>
    </xf>
    <xf numFmtId="0" fontId="40" fillId="0" borderId="1" xfId="2" applyFont="1" applyBorder="1" applyAlignment="1">
      <alignment horizontal="center" vertical="center" wrapText="1"/>
    </xf>
    <xf numFmtId="0" fontId="40" fillId="27" borderId="1" xfId="106" applyFont="1" applyFill="1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3" fontId="40" fillId="0" borderId="1" xfId="0" applyNumberFormat="1" applyFont="1" applyBorder="1" applyAlignment="1" applyProtection="1">
      <alignment horizontal="center" vertical="center" wrapText="1"/>
      <protection locked="0"/>
    </xf>
    <xf numFmtId="0" fontId="40" fillId="0" borderId="1" xfId="106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107" applyFont="1" applyBorder="1" applyAlignment="1">
      <alignment horizontal="center" vertical="center" wrapText="1"/>
    </xf>
    <xf numFmtId="0" fontId="39" fillId="0" borderId="13" xfId="2" applyFont="1" applyBorder="1" applyAlignment="1">
      <alignment horizontal="left" vertical="center" wrapText="1"/>
    </xf>
    <xf numFmtId="0" fontId="39" fillId="0" borderId="14" xfId="2" applyFont="1" applyBorder="1" applyAlignment="1">
      <alignment horizontal="left" vertical="center" wrapText="1"/>
    </xf>
    <xf numFmtId="0" fontId="39" fillId="0" borderId="15" xfId="2" applyFont="1" applyBorder="1" applyAlignment="1">
      <alignment horizontal="left" vertical="center" wrapText="1"/>
    </xf>
    <xf numFmtId="165" fontId="39" fillId="0" borderId="13" xfId="0" applyNumberFormat="1" applyFont="1" applyBorder="1" applyAlignment="1">
      <alignment horizontal="center" vertical="center" wrapText="1"/>
    </xf>
    <xf numFmtId="165" fontId="39" fillId="0" borderId="14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165" fontId="42" fillId="0" borderId="13" xfId="0" applyNumberFormat="1" applyFont="1" applyBorder="1" applyAlignment="1">
      <alignment horizontal="center" vertical="center" wrapText="1"/>
    </xf>
    <xf numFmtId="165" fontId="42" fillId="0" borderId="14" xfId="0" applyNumberFormat="1" applyFont="1" applyBorder="1" applyAlignment="1">
      <alignment horizontal="center" vertical="center" wrapText="1"/>
    </xf>
    <xf numFmtId="165" fontId="42" fillId="0" borderId="15" xfId="0" applyNumberFormat="1" applyFont="1" applyBorder="1" applyAlignment="1">
      <alignment horizontal="center" vertical="center" wrapText="1"/>
    </xf>
    <xf numFmtId="185" fontId="40" fillId="0" borderId="1" xfId="0" applyNumberFormat="1" applyFont="1" applyBorder="1" applyAlignment="1">
      <alignment vertical="center" wrapText="1"/>
    </xf>
    <xf numFmtId="185" fontId="39" fillId="0" borderId="1" xfId="2" applyNumberFormat="1" applyFont="1" applyBorder="1" applyAlignment="1">
      <alignment horizontal="right" vertical="center" wrapText="1"/>
    </xf>
    <xf numFmtId="185" fontId="43" fillId="0" borderId="13" xfId="0" applyNumberFormat="1" applyFont="1" applyBorder="1" applyAlignment="1">
      <alignment horizontal="center" vertical="center" wrapText="1"/>
    </xf>
    <xf numFmtId="185" fontId="43" fillId="0" borderId="15" xfId="0" applyNumberFormat="1" applyFont="1" applyBorder="1" applyAlignment="1">
      <alignment horizontal="center" vertical="center" wrapText="1"/>
    </xf>
    <xf numFmtId="165" fontId="40" fillId="0" borderId="1" xfId="2" applyNumberFormat="1" applyFont="1" applyBorder="1" applyAlignment="1" applyProtection="1">
      <alignment vertical="center" wrapText="1"/>
      <protection locked="0"/>
    </xf>
    <xf numFmtId="0" fontId="41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0" fillId="0" borderId="0" xfId="0" applyAlignment="1">
      <alignment vertical="center"/>
    </xf>
    <xf numFmtId="0" fontId="41" fillId="0" borderId="0" xfId="0" applyFont="1" applyAlignment="1" applyProtection="1">
      <alignment vertical="center" wrapText="1"/>
      <protection locked="0"/>
    </xf>
    <xf numFmtId="0" fontId="43" fillId="0" borderId="0" xfId="0" applyFont="1" applyAlignment="1" applyProtection="1">
      <alignment vertical="center" wrapText="1"/>
      <protection locked="0"/>
    </xf>
    <xf numFmtId="0" fontId="44" fillId="0" borderId="0" xfId="0" applyFont="1" applyAlignment="1" applyProtection="1">
      <alignment vertical="center" wrapText="1"/>
      <protection locked="0"/>
    </xf>
    <xf numFmtId="0" fontId="36" fillId="0" borderId="0" xfId="0" applyFont="1" applyAlignment="1" applyProtection="1">
      <alignment vertical="center" wrapText="1"/>
      <protection locked="0"/>
    </xf>
  </cellXfs>
  <cellStyles count="109">
    <cellStyle name="_2_Customer 2009_rev_1" xfId="4" xr:uid="{00000000-0005-0000-0000-000000000000}"/>
    <cellStyle name="_2_Subsidiary 2009_rev_1" xfId="5" xr:uid="{00000000-0005-0000-0000-000001000000}"/>
    <cellStyle name="0,0_x000d__x000a_NA_x000d__x000a_" xfId="6" xr:uid="{00000000-0005-0000-0000-000002000000}"/>
    <cellStyle name="20% - Akzent1" xfId="7" xr:uid="{00000000-0005-0000-0000-000003000000}"/>
    <cellStyle name="20% - Akzent2" xfId="8" xr:uid="{00000000-0005-0000-0000-000004000000}"/>
    <cellStyle name="20% - Akzent3" xfId="9" xr:uid="{00000000-0005-0000-0000-000005000000}"/>
    <cellStyle name="20% - Akzent4" xfId="10" xr:uid="{00000000-0005-0000-0000-000006000000}"/>
    <cellStyle name="20% - Akzent5" xfId="11" xr:uid="{00000000-0005-0000-0000-000007000000}"/>
    <cellStyle name="20% - Akzent6" xfId="12" xr:uid="{00000000-0005-0000-0000-000008000000}"/>
    <cellStyle name="40% - Akzent1" xfId="13" xr:uid="{00000000-0005-0000-0000-000009000000}"/>
    <cellStyle name="40% - Akzent2" xfId="14" xr:uid="{00000000-0005-0000-0000-00000A000000}"/>
    <cellStyle name="40% - Akzent3" xfId="15" xr:uid="{00000000-0005-0000-0000-00000B000000}"/>
    <cellStyle name="40% - Akzent4" xfId="16" xr:uid="{00000000-0005-0000-0000-00000C000000}"/>
    <cellStyle name="40% - Akzent5" xfId="17" xr:uid="{00000000-0005-0000-0000-00000D000000}"/>
    <cellStyle name="40% - Akzent6" xfId="18" xr:uid="{00000000-0005-0000-0000-00000E000000}"/>
    <cellStyle name="60% - Akzent1" xfId="19" xr:uid="{00000000-0005-0000-0000-00000F000000}"/>
    <cellStyle name="60% - Akzent2" xfId="20" xr:uid="{00000000-0005-0000-0000-000010000000}"/>
    <cellStyle name="60% - Akzent3" xfId="21" xr:uid="{00000000-0005-0000-0000-000011000000}"/>
    <cellStyle name="60% - Akzent4" xfId="22" xr:uid="{00000000-0005-0000-0000-000012000000}"/>
    <cellStyle name="60% - Akzent5" xfId="23" xr:uid="{00000000-0005-0000-0000-000013000000}"/>
    <cellStyle name="60% - Akzent6" xfId="24" xr:uid="{00000000-0005-0000-0000-000014000000}"/>
    <cellStyle name="Akzent1" xfId="25" xr:uid="{00000000-0005-0000-0000-000015000000}"/>
    <cellStyle name="Akzent2" xfId="26" xr:uid="{00000000-0005-0000-0000-000016000000}"/>
    <cellStyle name="Akzent3" xfId="27" xr:uid="{00000000-0005-0000-0000-000017000000}"/>
    <cellStyle name="Akzent4" xfId="28" xr:uid="{00000000-0005-0000-0000-000018000000}"/>
    <cellStyle name="Akzent5" xfId="29" xr:uid="{00000000-0005-0000-0000-000019000000}"/>
    <cellStyle name="Akzent6" xfId="30" xr:uid="{00000000-0005-0000-0000-00001A000000}"/>
    <cellStyle name="Ausgabe" xfId="31" xr:uid="{00000000-0005-0000-0000-00001B000000}"/>
    <cellStyle name="Berechnung" xfId="32" xr:uid="{00000000-0005-0000-0000-00001C000000}"/>
    <cellStyle name="Calc Currency (0)" xfId="33" xr:uid="{00000000-0005-0000-0000-00001D000000}"/>
    <cellStyle name="Calc Currency (2)" xfId="34" xr:uid="{00000000-0005-0000-0000-00001E000000}"/>
    <cellStyle name="Calc Percent (0)" xfId="35" xr:uid="{00000000-0005-0000-0000-00001F000000}"/>
    <cellStyle name="Calc Percent (1)" xfId="36" xr:uid="{00000000-0005-0000-0000-000020000000}"/>
    <cellStyle name="Calc Percent (2)" xfId="37" xr:uid="{00000000-0005-0000-0000-000021000000}"/>
    <cellStyle name="Calc Units (0)" xfId="38" xr:uid="{00000000-0005-0000-0000-000022000000}"/>
    <cellStyle name="Calc Units (1)" xfId="39" xr:uid="{00000000-0005-0000-0000-000023000000}"/>
    <cellStyle name="Calc Units (2)" xfId="40" xr:uid="{00000000-0005-0000-0000-000024000000}"/>
    <cellStyle name="Comma [00]" xfId="41" xr:uid="{00000000-0005-0000-0000-000025000000}"/>
    <cellStyle name="Currency [00]" xfId="42" xr:uid="{00000000-0005-0000-0000-000026000000}"/>
    <cellStyle name="Date Short" xfId="43" xr:uid="{00000000-0005-0000-0000-000027000000}"/>
    <cellStyle name="Dezimal [0]_paolo" xfId="44" xr:uid="{00000000-0005-0000-0000-000028000000}"/>
    <cellStyle name="Eingabe" xfId="45" xr:uid="{00000000-0005-0000-0000-000029000000}"/>
    <cellStyle name="Enter Currency (0)" xfId="46" xr:uid="{00000000-0005-0000-0000-00002A000000}"/>
    <cellStyle name="Enter Currency (2)" xfId="47" xr:uid="{00000000-0005-0000-0000-00002B000000}"/>
    <cellStyle name="Enter Units (0)" xfId="48" xr:uid="{00000000-0005-0000-0000-00002C000000}"/>
    <cellStyle name="Enter Units (1)" xfId="49" xr:uid="{00000000-0005-0000-0000-00002D000000}"/>
    <cellStyle name="Enter Units (2)" xfId="50" xr:uid="{00000000-0005-0000-0000-00002E000000}"/>
    <cellStyle name="Ergebnis" xfId="51" xr:uid="{00000000-0005-0000-0000-00002F000000}"/>
    <cellStyle name="Erklärender Text" xfId="52" xr:uid="{00000000-0005-0000-0000-000030000000}"/>
    <cellStyle name="Ezres 2" xfId="1" xr:uid="{00000000-0005-0000-0000-000031000000}"/>
    <cellStyle name="Ezres 2 2" xfId="108" xr:uid="{1CA0D06F-E491-4D0B-9869-C1FF482699D8}"/>
    <cellStyle name="Flag" xfId="53" xr:uid="{00000000-0005-0000-0000-000032000000}"/>
    <cellStyle name="Grey" xfId="54" xr:uid="{00000000-0005-0000-0000-000033000000}"/>
    <cellStyle name="Gut" xfId="55" xr:uid="{00000000-0005-0000-0000-000034000000}"/>
    <cellStyle name="Header1" xfId="56" xr:uid="{00000000-0005-0000-0000-000035000000}"/>
    <cellStyle name="Header2" xfId="57" xr:uid="{00000000-0005-0000-0000-000036000000}"/>
    <cellStyle name="Heading" xfId="58" xr:uid="{00000000-0005-0000-0000-000037000000}"/>
    <cellStyle name="Heading2" xfId="59" xr:uid="{00000000-0005-0000-0000-000038000000}"/>
    <cellStyle name="Input [yellow]" xfId="60" xr:uid="{00000000-0005-0000-0000-000039000000}"/>
    <cellStyle name="Komma [0]_laroux" xfId="61" xr:uid="{00000000-0005-0000-0000-00003A000000}"/>
    <cellStyle name="Komma_laroux" xfId="62" xr:uid="{00000000-0005-0000-0000-00003B000000}"/>
    <cellStyle name="Link Currency (0)" xfId="63" xr:uid="{00000000-0005-0000-0000-00003C000000}"/>
    <cellStyle name="Link Currency (2)" xfId="64" xr:uid="{00000000-0005-0000-0000-00003D000000}"/>
    <cellStyle name="Link Units (0)" xfId="65" xr:uid="{00000000-0005-0000-0000-00003E000000}"/>
    <cellStyle name="Link Units (1)" xfId="66" xr:uid="{00000000-0005-0000-0000-00003F000000}"/>
    <cellStyle name="Link Units (2)" xfId="67" xr:uid="{00000000-0005-0000-0000-000040000000}"/>
    <cellStyle name="Monétaire [0]_NEGS" xfId="68" xr:uid="{00000000-0005-0000-0000-000041000000}"/>
    <cellStyle name="Monétaire_NEGS" xfId="69" xr:uid="{00000000-0005-0000-0000-000042000000}"/>
    <cellStyle name="Neutral" xfId="70" xr:uid="{00000000-0005-0000-0000-000043000000}"/>
    <cellStyle name="Normál" xfId="0" builtinId="0"/>
    <cellStyle name="Normal - Style1" xfId="71" xr:uid="{00000000-0005-0000-0000-000045000000}"/>
    <cellStyle name="Normál 2" xfId="3" xr:uid="{00000000-0005-0000-0000-000046000000}"/>
    <cellStyle name="Normál 2 2" xfId="104" xr:uid="{00000000-0005-0000-0000-000047000000}"/>
    <cellStyle name="Normál 3" xfId="103" xr:uid="{00000000-0005-0000-0000-000048000000}"/>
    <cellStyle name="Normál 4" xfId="105" xr:uid="{00000000-0005-0000-0000-000049000000}"/>
    <cellStyle name="Normál 5" xfId="106" xr:uid="{00000000-0005-0000-0000-00004A000000}"/>
    <cellStyle name="Normál 7" xfId="72" xr:uid="{00000000-0005-0000-0000-00004B000000}"/>
    <cellStyle name="Normal_Ajánlat Template" xfId="2" xr:uid="{00000000-0005-0000-0000-00004C000000}"/>
    <cellStyle name="Normál_Zsaluzás és állványozás" xfId="107" xr:uid="{00000000-0005-0000-0000-00004D000000}"/>
    <cellStyle name="normální_Návrh ceníku od 1.8.1998" xfId="73" xr:uid="{00000000-0005-0000-0000-00004E000000}"/>
    <cellStyle name="Note" xfId="74" xr:uid="{00000000-0005-0000-0000-00004F000000}"/>
    <cellStyle name="Notiz" xfId="75" xr:uid="{00000000-0005-0000-0000-000050000000}"/>
    <cellStyle name="Percent [0]" xfId="76" xr:uid="{00000000-0005-0000-0000-000051000000}"/>
    <cellStyle name="Percent [00]" xfId="77" xr:uid="{00000000-0005-0000-0000-000052000000}"/>
    <cellStyle name="Percent [2]" xfId="78" xr:uid="{00000000-0005-0000-0000-000053000000}"/>
    <cellStyle name="PrePop Currency (0)" xfId="79" xr:uid="{00000000-0005-0000-0000-000054000000}"/>
    <cellStyle name="PrePop Currency (2)" xfId="80" xr:uid="{00000000-0005-0000-0000-000055000000}"/>
    <cellStyle name="PrePop Units (0)" xfId="81" xr:uid="{00000000-0005-0000-0000-000056000000}"/>
    <cellStyle name="PrePop Units (1)" xfId="82" xr:uid="{00000000-0005-0000-0000-000057000000}"/>
    <cellStyle name="PrePop Units (2)" xfId="83" xr:uid="{00000000-0005-0000-0000-000058000000}"/>
    <cellStyle name="Prozent_paolo" xfId="84" xr:uid="{00000000-0005-0000-0000-000059000000}"/>
    <cellStyle name="Schlecht" xfId="85" xr:uid="{00000000-0005-0000-0000-00005A000000}"/>
    <cellStyle name="Standaard_laroux" xfId="86" xr:uid="{00000000-0005-0000-0000-00005B000000}"/>
    <cellStyle name="Standard_1_Kundeninfo_2009 (2)" xfId="87" xr:uid="{00000000-0005-0000-0000-00005C000000}"/>
    <cellStyle name="Stílus 1" xfId="88" xr:uid="{00000000-0005-0000-0000-00005D000000}"/>
    <cellStyle name="Text Indent A" xfId="89" xr:uid="{00000000-0005-0000-0000-00005E000000}"/>
    <cellStyle name="Text Indent B" xfId="90" xr:uid="{00000000-0005-0000-0000-00005F000000}"/>
    <cellStyle name="Text Indent C" xfId="91" xr:uid="{00000000-0005-0000-0000-000060000000}"/>
    <cellStyle name="Unit" xfId="92" xr:uid="{00000000-0005-0000-0000-000061000000}"/>
    <cellStyle name="Überschrift" xfId="93" xr:uid="{00000000-0005-0000-0000-000062000000}"/>
    <cellStyle name="Überschrift 1" xfId="94" xr:uid="{00000000-0005-0000-0000-000063000000}"/>
    <cellStyle name="Überschrift 2" xfId="95" xr:uid="{00000000-0005-0000-0000-000064000000}"/>
    <cellStyle name="Überschrift 3" xfId="96" xr:uid="{00000000-0005-0000-0000-000065000000}"/>
    <cellStyle name="Überschrift 4" xfId="97" xr:uid="{00000000-0005-0000-0000-000066000000}"/>
    <cellStyle name="Valuta [0]_laroux" xfId="98" xr:uid="{00000000-0005-0000-0000-000067000000}"/>
    <cellStyle name="Valuta_laroux" xfId="99" xr:uid="{00000000-0005-0000-0000-000068000000}"/>
    <cellStyle name="Verknüpfte Zelle" xfId="100" xr:uid="{00000000-0005-0000-0000-000069000000}"/>
    <cellStyle name="Warnender Text" xfId="101" xr:uid="{00000000-0005-0000-0000-00006A000000}"/>
    <cellStyle name="Zelle überprüfen" xfId="102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I51"/>
  <sheetViews>
    <sheetView tabSelected="1" zoomScaleNormal="100" zoomScaleSheetLayoutView="100" workbookViewId="0">
      <selection activeCell="B36" sqref="B36"/>
    </sheetView>
  </sheetViews>
  <sheetFormatPr defaultColWidth="44.7109375" defaultRowHeight="12.75"/>
  <cols>
    <col min="1" max="1" width="4" style="2" bestFit="1" customWidth="1"/>
    <col min="2" max="2" width="58.140625" style="1" bestFit="1" customWidth="1"/>
    <col min="3" max="3" width="7.140625" style="1" bestFit="1" customWidth="1"/>
    <col min="4" max="4" width="8.28515625" style="1" customWidth="1"/>
    <col min="5" max="8" width="13.140625" style="1" customWidth="1"/>
    <col min="9" max="16384" width="44.7109375" style="1"/>
  </cols>
  <sheetData>
    <row r="1" spans="1:8" ht="15.75">
      <c r="A1" s="36" t="s">
        <v>52</v>
      </c>
      <c r="B1" s="37"/>
      <c r="C1" s="38"/>
      <c r="D1" s="38"/>
      <c r="E1" s="38"/>
      <c r="F1" s="38"/>
      <c r="G1" s="38"/>
      <c r="H1" s="38"/>
    </row>
    <row r="2" spans="1:8" ht="15.75">
      <c r="A2" s="36" t="s">
        <v>53</v>
      </c>
      <c r="B2" s="37"/>
      <c r="C2" s="38"/>
      <c r="D2" s="38"/>
      <c r="E2" s="38"/>
      <c r="F2" s="38"/>
      <c r="G2" s="38"/>
      <c r="H2" s="38"/>
    </row>
    <row r="5" spans="1:8">
      <c r="A5" s="4" t="s">
        <v>0</v>
      </c>
      <c r="B5" s="5" t="s">
        <v>1</v>
      </c>
      <c r="C5" s="4" t="s">
        <v>2</v>
      </c>
      <c r="D5" s="6" t="s">
        <v>3</v>
      </c>
      <c r="E5" s="6" t="s">
        <v>18</v>
      </c>
      <c r="F5" s="6" t="s">
        <v>4</v>
      </c>
      <c r="G5" s="6" t="s">
        <v>19</v>
      </c>
      <c r="H5" s="6" t="s">
        <v>5</v>
      </c>
    </row>
    <row r="6" spans="1:8" ht="15.75">
      <c r="A6" s="20" t="s">
        <v>27</v>
      </c>
      <c r="B6" s="21"/>
      <c r="C6" s="21"/>
      <c r="D6" s="21"/>
      <c r="E6" s="21"/>
      <c r="F6" s="21"/>
      <c r="G6" s="21"/>
      <c r="H6" s="22"/>
    </row>
    <row r="7" spans="1:8" ht="15.75">
      <c r="A7" s="7">
        <v>1</v>
      </c>
      <c r="B7" s="8" t="s">
        <v>41</v>
      </c>
      <c r="C7" s="9">
        <v>2</v>
      </c>
      <c r="D7" s="10" t="s">
        <v>8</v>
      </c>
      <c r="E7" s="30"/>
      <c r="F7" s="30"/>
      <c r="G7" s="26">
        <f>E7*C7</f>
        <v>0</v>
      </c>
      <c r="H7" s="26">
        <f>C7*F7</f>
        <v>0</v>
      </c>
    </row>
    <row r="8" spans="1:8" ht="15.75">
      <c r="A8" s="20" t="s">
        <v>33</v>
      </c>
      <c r="B8" s="21"/>
      <c r="C8" s="21"/>
      <c r="D8" s="21"/>
      <c r="E8" s="21"/>
      <c r="F8" s="21"/>
      <c r="G8" s="21"/>
      <c r="H8" s="22"/>
    </row>
    <row r="9" spans="1:8" ht="15.75">
      <c r="A9" s="7">
        <v>2</v>
      </c>
      <c r="B9" s="8" t="s">
        <v>41</v>
      </c>
      <c r="C9" s="9">
        <v>2</v>
      </c>
      <c r="D9" s="10" t="s">
        <v>8</v>
      </c>
      <c r="E9" s="30"/>
      <c r="F9" s="30"/>
      <c r="G9" s="26">
        <f>E9*C9</f>
        <v>0</v>
      </c>
      <c r="H9" s="26">
        <f>C9*F9</f>
        <v>0</v>
      </c>
    </row>
    <row r="10" spans="1:8" ht="15.75">
      <c r="A10" s="20" t="s">
        <v>37</v>
      </c>
      <c r="B10" s="21"/>
      <c r="C10" s="21"/>
      <c r="D10" s="21"/>
      <c r="E10" s="21"/>
      <c r="F10" s="21"/>
      <c r="G10" s="21"/>
      <c r="H10" s="22"/>
    </row>
    <row r="11" spans="1:8" ht="47.25">
      <c r="A11" s="7">
        <v>3</v>
      </c>
      <c r="B11" s="8" t="s">
        <v>42</v>
      </c>
      <c r="C11" s="9">
        <v>2</v>
      </c>
      <c r="D11" s="10" t="s">
        <v>8</v>
      </c>
      <c r="E11" s="30"/>
      <c r="F11" s="30"/>
      <c r="G11" s="26">
        <f>E11*C11</f>
        <v>0</v>
      </c>
      <c r="H11" s="26">
        <f>C11*F11</f>
        <v>0</v>
      </c>
    </row>
    <row r="12" spans="1:8" ht="15.75">
      <c r="A12" s="20" t="s">
        <v>22</v>
      </c>
      <c r="B12" s="21"/>
      <c r="C12" s="21"/>
      <c r="D12" s="21"/>
      <c r="E12" s="21"/>
      <c r="F12" s="21"/>
      <c r="G12" s="21"/>
      <c r="H12" s="22"/>
    </row>
    <row r="13" spans="1:8" ht="15.75">
      <c r="A13" s="7">
        <v>4</v>
      </c>
      <c r="B13" s="8" t="s">
        <v>30</v>
      </c>
      <c r="C13" s="9">
        <v>8</v>
      </c>
      <c r="D13" s="10" t="s">
        <v>6</v>
      </c>
      <c r="E13" s="30"/>
      <c r="F13" s="30"/>
      <c r="G13" s="26">
        <f t="shared" ref="G13:G16" si="0">E13*C13</f>
        <v>0</v>
      </c>
      <c r="H13" s="26">
        <f t="shared" ref="H13:H16" si="1">C13*F13</f>
        <v>0</v>
      </c>
    </row>
    <row r="14" spans="1:8" ht="15.75">
      <c r="A14" s="7">
        <v>6</v>
      </c>
      <c r="B14" s="8" t="s">
        <v>29</v>
      </c>
      <c r="C14" s="9">
        <v>4</v>
      </c>
      <c r="D14" s="10" t="s">
        <v>6</v>
      </c>
      <c r="E14" s="30"/>
      <c r="F14" s="30"/>
      <c r="G14" s="26">
        <f t="shared" si="0"/>
        <v>0</v>
      </c>
      <c r="H14" s="26">
        <f t="shared" si="1"/>
        <v>0</v>
      </c>
    </row>
    <row r="15" spans="1:8" ht="15.75">
      <c r="A15" s="7">
        <v>7</v>
      </c>
      <c r="B15" s="8" t="s">
        <v>28</v>
      </c>
      <c r="C15" s="9">
        <v>6</v>
      </c>
      <c r="D15" s="10" t="s">
        <v>6</v>
      </c>
      <c r="E15" s="30"/>
      <c r="F15" s="30"/>
      <c r="G15" s="26">
        <f t="shared" si="0"/>
        <v>0</v>
      </c>
      <c r="H15" s="26">
        <f t="shared" si="1"/>
        <v>0</v>
      </c>
    </row>
    <row r="16" spans="1:8" ht="15.75">
      <c r="A16" s="7">
        <v>8</v>
      </c>
      <c r="B16" s="8" t="s">
        <v>36</v>
      </c>
      <c r="C16" s="9">
        <v>4</v>
      </c>
      <c r="D16" s="10" t="s">
        <v>6</v>
      </c>
      <c r="E16" s="30"/>
      <c r="F16" s="30"/>
      <c r="G16" s="26">
        <f t="shared" si="0"/>
        <v>0</v>
      </c>
      <c r="H16" s="26">
        <f t="shared" si="1"/>
        <v>0</v>
      </c>
    </row>
    <row r="17" spans="1:8" ht="15.75">
      <c r="A17" s="17" t="s">
        <v>9</v>
      </c>
      <c r="B17" s="18"/>
      <c r="C17" s="18"/>
      <c r="D17" s="18"/>
      <c r="E17" s="18"/>
      <c r="F17" s="18"/>
      <c r="G17" s="18"/>
      <c r="H17" s="19"/>
    </row>
    <row r="18" spans="1:8" ht="15.75">
      <c r="A18" s="7">
        <v>9</v>
      </c>
      <c r="B18" s="11" t="s">
        <v>43</v>
      </c>
      <c r="C18" s="9">
        <v>400</v>
      </c>
      <c r="D18" s="10" t="s">
        <v>10</v>
      </c>
      <c r="E18" s="30"/>
      <c r="F18" s="30"/>
      <c r="G18" s="26">
        <f t="shared" ref="G18:G21" si="2">E18*C18</f>
        <v>0</v>
      </c>
      <c r="H18" s="26">
        <f t="shared" ref="H18:H21" si="3">C18*F18</f>
        <v>0</v>
      </c>
    </row>
    <row r="19" spans="1:8" ht="15.75">
      <c r="A19" s="7">
        <v>10</v>
      </c>
      <c r="B19" s="11" t="s">
        <v>44</v>
      </c>
      <c r="C19" s="9">
        <v>140</v>
      </c>
      <c r="D19" s="10" t="s">
        <v>10</v>
      </c>
      <c r="E19" s="30"/>
      <c r="F19" s="30"/>
      <c r="G19" s="26">
        <f t="shared" si="2"/>
        <v>0</v>
      </c>
      <c r="H19" s="26">
        <f t="shared" si="3"/>
        <v>0</v>
      </c>
    </row>
    <row r="20" spans="1:8" ht="15.75">
      <c r="A20" s="7">
        <v>11</v>
      </c>
      <c r="B20" s="11" t="s">
        <v>45</v>
      </c>
      <c r="C20" s="9">
        <v>800</v>
      </c>
      <c r="D20" s="10" t="s">
        <v>10</v>
      </c>
      <c r="E20" s="30"/>
      <c r="F20" s="30"/>
      <c r="G20" s="26">
        <f t="shared" si="2"/>
        <v>0</v>
      </c>
      <c r="H20" s="26">
        <f t="shared" si="3"/>
        <v>0</v>
      </c>
    </row>
    <row r="21" spans="1:8" ht="15.75">
      <c r="A21" s="7">
        <v>12</v>
      </c>
      <c r="B21" s="8" t="s">
        <v>38</v>
      </c>
      <c r="C21" s="12">
        <v>2</v>
      </c>
      <c r="D21" s="10" t="s">
        <v>8</v>
      </c>
      <c r="E21" s="30"/>
      <c r="F21" s="30"/>
      <c r="G21" s="26">
        <f t="shared" si="2"/>
        <v>0</v>
      </c>
      <c r="H21" s="26">
        <f t="shared" si="3"/>
        <v>0</v>
      </c>
    </row>
    <row r="22" spans="1:8" ht="15.75">
      <c r="A22" s="23" t="s">
        <v>25</v>
      </c>
      <c r="B22" s="24"/>
      <c r="C22" s="24"/>
      <c r="D22" s="24"/>
      <c r="E22" s="24"/>
      <c r="F22" s="24"/>
      <c r="G22" s="24"/>
      <c r="H22" s="25"/>
    </row>
    <row r="23" spans="1:8" ht="15.75">
      <c r="A23" s="7">
        <v>13</v>
      </c>
      <c r="B23" s="8" t="s">
        <v>31</v>
      </c>
      <c r="C23" s="12">
        <v>20</v>
      </c>
      <c r="D23" s="10" t="s">
        <v>10</v>
      </c>
      <c r="E23" s="30"/>
      <c r="F23" s="30"/>
      <c r="G23" s="26">
        <f t="shared" ref="G23:G28" si="4">E23*C23</f>
        <v>0</v>
      </c>
      <c r="H23" s="26">
        <f t="shared" ref="H23:H28" si="5">C23*F23</f>
        <v>0</v>
      </c>
    </row>
    <row r="24" spans="1:8" ht="15.75">
      <c r="A24" s="7">
        <v>14</v>
      </c>
      <c r="B24" s="8" t="s">
        <v>32</v>
      </c>
      <c r="C24" s="12">
        <v>20</v>
      </c>
      <c r="D24" s="10" t="s">
        <v>10</v>
      </c>
      <c r="E24" s="30"/>
      <c r="F24" s="30"/>
      <c r="G24" s="26">
        <f t="shared" si="4"/>
        <v>0</v>
      </c>
      <c r="H24" s="26">
        <f t="shared" si="5"/>
        <v>0</v>
      </c>
    </row>
    <row r="25" spans="1:8" ht="15.75">
      <c r="A25" s="7">
        <v>15</v>
      </c>
      <c r="B25" s="8" t="s">
        <v>13</v>
      </c>
      <c r="C25" s="12">
        <v>120</v>
      </c>
      <c r="D25" s="10" t="s">
        <v>10</v>
      </c>
      <c r="E25" s="30"/>
      <c r="F25" s="30"/>
      <c r="G25" s="26">
        <f t="shared" si="4"/>
        <v>0</v>
      </c>
      <c r="H25" s="26">
        <f t="shared" si="5"/>
        <v>0</v>
      </c>
    </row>
    <row r="26" spans="1:8" ht="15.75">
      <c r="A26" s="7">
        <v>16</v>
      </c>
      <c r="B26" s="8" t="s">
        <v>12</v>
      </c>
      <c r="C26" s="12">
        <v>40</v>
      </c>
      <c r="D26" s="10" t="s">
        <v>10</v>
      </c>
      <c r="E26" s="30"/>
      <c r="F26" s="30"/>
      <c r="G26" s="26">
        <f t="shared" si="4"/>
        <v>0</v>
      </c>
      <c r="H26" s="26">
        <f t="shared" si="5"/>
        <v>0</v>
      </c>
    </row>
    <row r="27" spans="1:8" ht="15.75">
      <c r="A27" s="7">
        <v>17</v>
      </c>
      <c r="B27" s="8" t="s">
        <v>23</v>
      </c>
      <c r="C27" s="12">
        <v>100</v>
      </c>
      <c r="D27" s="10" t="s">
        <v>10</v>
      </c>
      <c r="E27" s="30"/>
      <c r="F27" s="30"/>
      <c r="G27" s="26">
        <f t="shared" si="4"/>
        <v>0</v>
      </c>
      <c r="H27" s="26">
        <f t="shared" si="5"/>
        <v>0</v>
      </c>
    </row>
    <row r="28" spans="1:8" ht="15.75">
      <c r="A28" s="7">
        <v>18</v>
      </c>
      <c r="B28" s="8" t="s">
        <v>24</v>
      </c>
      <c r="C28" s="12">
        <v>100</v>
      </c>
      <c r="D28" s="10" t="s">
        <v>10</v>
      </c>
      <c r="E28" s="30"/>
      <c r="F28" s="30"/>
      <c r="G28" s="26">
        <f t="shared" si="4"/>
        <v>0</v>
      </c>
      <c r="H28" s="26">
        <f t="shared" si="5"/>
        <v>0</v>
      </c>
    </row>
    <row r="29" spans="1:8" ht="15.75">
      <c r="A29" s="7">
        <v>19</v>
      </c>
      <c r="B29" s="8" t="s">
        <v>34</v>
      </c>
      <c r="C29" s="12">
        <v>2</v>
      </c>
      <c r="D29" s="10" t="s">
        <v>8</v>
      </c>
      <c r="E29" s="30"/>
      <c r="F29" s="30"/>
      <c r="G29" s="26">
        <f>E29*C29</f>
        <v>0</v>
      </c>
      <c r="H29" s="26">
        <f>C29*F29</f>
        <v>0</v>
      </c>
    </row>
    <row r="30" spans="1:8" ht="15.75">
      <c r="A30" s="17" t="s">
        <v>26</v>
      </c>
      <c r="B30" s="18"/>
      <c r="C30" s="18"/>
      <c r="D30" s="18"/>
      <c r="E30" s="18"/>
      <c r="F30" s="18"/>
      <c r="G30" s="18"/>
      <c r="H30" s="19"/>
    </row>
    <row r="31" spans="1:8" ht="15.75">
      <c r="A31" s="7">
        <v>20</v>
      </c>
      <c r="B31" s="8" t="s">
        <v>46</v>
      </c>
      <c r="C31" s="10">
        <v>2</v>
      </c>
      <c r="D31" s="10" t="s">
        <v>6</v>
      </c>
      <c r="E31" s="30"/>
      <c r="F31" s="30"/>
      <c r="G31" s="26">
        <f>E31*C31</f>
        <v>0</v>
      </c>
      <c r="H31" s="26">
        <f>C31*F31</f>
        <v>0</v>
      </c>
    </row>
    <row r="32" spans="1:8" ht="15.75">
      <c r="A32" s="7">
        <v>21</v>
      </c>
      <c r="B32" s="8" t="s">
        <v>47</v>
      </c>
      <c r="C32" s="10">
        <v>6</v>
      </c>
      <c r="D32" s="10" t="s">
        <v>6</v>
      </c>
      <c r="E32" s="30"/>
      <c r="F32" s="30"/>
      <c r="G32" s="26">
        <f>E32*C32</f>
        <v>0</v>
      </c>
      <c r="H32" s="26">
        <f>C32*F32</f>
        <v>0</v>
      </c>
    </row>
    <row r="33" spans="1:9" ht="15.75">
      <c r="A33" s="7">
        <v>22</v>
      </c>
      <c r="B33" s="8" t="s">
        <v>40</v>
      </c>
      <c r="C33" s="10">
        <v>2</v>
      </c>
      <c r="D33" s="10" t="s">
        <v>8</v>
      </c>
      <c r="E33" s="30"/>
      <c r="F33" s="30"/>
      <c r="G33" s="26">
        <f>E33*C33</f>
        <v>0</v>
      </c>
      <c r="H33" s="26">
        <f>C33*F33</f>
        <v>0</v>
      </c>
    </row>
    <row r="34" spans="1:9" ht="15.75">
      <c r="A34" s="17" t="s">
        <v>11</v>
      </c>
      <c r="B34" s="18"/>
      <c r="C34" s="18"/>
      <c r="D34" s="18"/>
      <c r="E34" s="18"/>
      <c r="F34" s="18"/>
      <c r="G34" s="18"/>
      <c r="H34" s="19"/>
    </row>
    <row r="35" spans="1:9" ht="15.75">
      <c r="A35" s="7">
        <v>23</v>
      </c>
      <c r="B35" s="8" t="s">
        <v>48</v>
      </c>
      <c r="C35" s="13">
        <v>2</v>
      </c>
      <c r="D35" s="10" t="s">
        <v>8</v>
      </c>
      <c r="E35" s="30"/>
      <c r="F35" s="30"/>
      <c r="G35" s="26">
        <f t="shared" ref="G35" si="6">E35*C35</f>
        <v>0</v>
      </c>
      <c r="H35" s="26">
        <f t="shared" ref="H35" si="7">C35*F35</f>
        <v>0</v>
      </c>
    </row>
    <row r="36" spans="1:9" ht="31.5">
      <c r="A36" s="7">
        <v>24</v>
      </c>
      <c r="B36" s="8" t="s">
        <v>49</v>
      </c>
      <c r="C36" s="13">
        <v>2</v>
      </c>
      <c r="D36" s="10" t="s">
        <v>8</v>
      </c>
      <c r="E36" s="30"/>
      <c r="F36" s="30"/>
      <c r="G36" s="26">
        <f t="shared" ref="G36:G42" si="8">E36*C36</f>
        <v>0</v>
      </c>
      <c r="H36" s="26">
        <f t="shared" ref="H36:H42" si="9">C36*F36</f>
        <v>0</v>
      </c>
    </row>
    <row r="37" spans="1:9" ht="15.75">
      <c r="A37" s="7">
        <v>25</v>
      </c>
      <c r="B37" s="8" t="s">
        <v>39</v>
      </c>
      <c r="C37" s="13">
        <v>2</v>
      </c>
      <c r="D37" s="10" t="s">
        <v>8</v>
      </c>
      <c r="E37" s="30"/>
      <c r="F37" s="30"/>
      <c r="G37" s="26">
        <f t="shared" si="8"/>
        <v>0</v>
      </c>
      <c r="H37" s="26">
        <f t="shared" si="9"/>
        <v>0</v>
      </c>
    </row>
    <row r="38" spans="1:9" ht="15.75">
      <c r="A38" s="7">
        <v>26</v>
      </c>
      <c r="B38" s="8" t="s">
        <v>35</v>
      </c>
      <c r="C38" s="13">
        <v>2</v>
      </c>
      <c r="D38" s="10" t="s">
        <v>8</v>
      </c>
      <c r="E38" s="30"/>
      <c r="F38" s="30"/>
      <c r="G38" s="26">
        <f t="shared" si="8"/>
        <v>0</v>
      </c>
      <c r="H38" s="26">
        <f t="shared" si="9"/>
        <v>0</v>
      </c>
    </row>
    <row r="39" spans="1:9" ht="15.75">
      <c r="A39" s="7">
        <v>27</v>
      </c>
      <c r="B39" s="8" t="s">
        <v>14</v>
      </c>
      <c r="C39" s="13">
        <v>2</v>
      </c>
      <c r="D39" s="10" t="s">
        <v>8</v>
      </c>
      <c r="E39" s="30"/>
      <c r="F39" s="30"/>
      <c r="G39" s="26">
        <f t="shared" si="8"/>
        <v>0</v>
      </c>
      <c r="H39" s="26">
        <f t="shared" si="9"/>
        <v>0</v>
      </c>
    </row>
    <row r="40" spans="1:9" ht="31.5">
      <c r="A40" s="7">
        <v>28</v>
      </c>
      <c r="B40" s="8" t="s">
        <v>15</v>
      </c>
      <c r="C40" s="13">
        <v>1</v>
      </c>
      <c r="D40" s="10" t="s">
        <v>8</v>
      </c>
      <c r="E40" s="30"/>
      <c r="F40" s="30"/>
      <c r="G40" s="26">
        <f t="shared" si="8"/>
        <v>0</v>
      </c>
      <c r="H40" s="26">
        <f t="shared" si="9"/>
        <v>0</v>
      </c>
    </row>
    <row r="41" spans="1:9" ht="15.75">
      <c r="A41" s="7">
        <v>29</v>
      </c>
      <c r="B41" s="8" t="s">
        <v>16</v>
      </c>
      <c r="C41" s="13">
        <v>1</v>
      </c>
      <c r="D41" s="10" t="s">
        <v>8</v>
      </c>
      <c r="E41" s="30"/>
      <c r="F41" s="30"/>
      <c r="G41" s="26">
        <f t="shared" si="8"/>
        <v>0</v>
      </c>
      <c r="H41" s="26">
        <f t="shared" si="9"/>
        <v>0</v>
      </c>
    </row>
    <row r="42" spans="1:9" ht="15.75">
      <c r="A42" s="7">
        <v>30</v>
      </c>
      <c r="B42" s="8" t="s">
        <v>17</v>
      </c>
      <c r="C42" s="13">
        <v>1</v>
      </c>
      <c r="D42" s="10" t="s">
        <v>21</v>
      </c>
      <c r="E42" s="30"/>
      <c r="F42" s="30"/>
      <c r="G42" s="26">
        <f t="shared" si="8"/>
        <v>0</v>
      </c>
      <c r="H42" s="26">
        <f t="shared" si="9"/>
        <v>0</v>
      </c>
    </row>
    <row r="43" spans="1:9" ht="15.75">
      <c r="A43" s="14" t="s">
        <v>20</v>
      </c>
      <c r="B43" s="15"/>
      <c r="C43" s="15"/>
      <c r="D43" s="15"/>
      <c r="E43" s="15"/>
      <c r="F43" s="16"/>
      <c r="G43" s="27">
        <f>SUM(G7:G42)</f>
        <v>0</v>
      </c>
      <c r="H43" s="27">
        <f>SUM(H7:H42)</f>
        <v>0</v>
      </c>
    </row>
    <row r="44" spans="1:9" ht="15.75">
      <c r="A44" s="14" t="s">
        <v>7</v>
      </c>
      <c r="B44" s="15"/>
      <c r="C44" s="15"/>
      <c r="D44" s="15"/>
      <c r="E44" s="15"/>
      <c r="F44" s="16"/>
      <c r="G44" s="28">
        <f>G43+H43</f>
        <v>0</v>
      </c>
      <c r="H44" s="29"/>
      <c r="I44" s="3"/>
    </row>
    <row r="45" spans="1:9">
      <c r="I45" s="3"/>
    </row>
    <row r="50" spans="2:5" ht="15.75">
      <c r="B50" s="35" t="s">
        <v>50</v>
      </c>
      <c r="C50" s="31"/>
      <c r="D50" s="31"/>
      <c r="E50" s="31"/>
    </row>
    <row r="51" spans="2:5" ht="15.75">
      <c r="B51" s="32"/>
      <c r="C51" s="31"/>
      <c r="D51" s="33" t="s">
        <v>51</v>
      </c>
      <c r="E51" s="34"/>
    </row>
  </sheetData>
  <sheetProtection algorithmName="SHA-512" hashValue="bx5oA7UUmjCbvVVIl9qTYFx5+p1wIDHHdovETCT4Mj0dsZEjsVQqpqfVDbD3eB02dCnPNrtWW+9hibZAzhtAbA==" saltValue="w6yAHQTbC9aGtq/cZsN6sg==" spinCount="100000" sheet="1" objects="1" scenarios="1"/>
  <mergeCells count="14">
    <mergeCell ref="D51:E51"/>
    <mergeCell ref="A1:B1"/>
    <mergeCell ref="A2:B2"/>
    <mergeCell ref="A44:F44"/>
    <mergeCell ref="G44:H44"/>
    <mergeCell ref="A30:H30"/>
    <mergeCell ref="A34:H34"/>
    <mergeCell ref="A6:H6"/>
    <mergeCell ref="A8:H8"/>
    <mergeCell ref="A10:H10"/>
    <mergeCell ref="A12:H12"/>
    <mergeCell ref="A43:F43"/>
    <mergeCell ref="A17:H17"/>
    <mergeCell ref="A22:H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Légkezelő rendszer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zordogh</dc:creator>
  <cp:lastModifiedBy>Bari Zsolt</cp:lastModifiedBy>
  <cp:lastPrinted>2025-09-02T12:03:53Z</cp:lastPrinted>
  <dcterms:created xsi:type="dcterms:W3CDTF">2013-11-26T16:22:48Z</dcterms:created>
  <dcterms:modified xsi:type="dcterms:W3CDTF">2026-07-08T10:37:16Z</dcterms:modified>
</cp:coreProperties>
</file>